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ocuments\TESORERIA\EEFF BOLSA\"/>
    </mc:Choice>
  </mc:AlternateContent>
  <bookViews>
    <workbookView xWindow="0" yWindow="0" windowWidth="20490" windowHeight="7755"/>
  </bookViews>
  <sheets>
    <sheet name="Ene 17" sheetId="1" r:id="rId1"/>
  </sheets>
  <definedNames>
    <definedName name="_xlnm.Print_Area" localSheetId="0">'Ene 17'!$B$4:$F$82</definedName>
    <definedName name="_xlnm.Print_Titles" localSheetId="0">'Ene 17'!$1:$3</definedName>
  </definedNames>
  <calcPr calcId="152511"/>
</workbook>
</file>

<file path=xl/calcChain.xml><?xml version="1.0" encoding="utf-8"?>
<calcChain xmlns="http://schemas.openxmlformats.org/spreadsheetml/2006/main">
  <c r="C77" i="1" l="1"/>
  <c r="C8" i="1"/>
  <c r="C53" i="1"/>
  <c r="C29" i="1" l="1"/>
  <c r="C20" i="1"/>
</calcChain>
</file>

<file path=xl/sharedStrings.xml><?xml version="1.0" encoding="utf-8"?>
<sst xmlns="http://schemas.openxmlformats.org/spreadsheetml/2006/main" count="82" uniqueCount="72">
  <si>
    <t>RESULTADO DEL PERÍODO</t>
  </si>
  <si>
    <t>Impuestos</t>
  </si>
  <si>
    <t>Reserva Legal</t>
  </si>
  <si>
    <t>Interés Minoritario</t>
  </si>
  <si>
    <t>RESULTADO ANTES DE RESERVA E IMPUESTOS</t>
  </si>
  <si>
    <t>Otros Gastos</t>
  </si>
  <si>
    <t>Gastos Financieros</t>
  </si>
  <si>
    <t>Ingresos Financieros</t>
  </si>
  <si>
    <t>Más ó Menos</t>
  </si>
  <si>
    <t>RESULTADO DE OPERACIÓN</t>
  </si>
  <si>
    <t>Gastos de Depreciación y Amortización</t>
  </si>
  <si>
    <t>Gastos de Personal</t>
  </si>
  <si>
    <t>Gastos de Administración</t>
  </si>
  <si>
    <t>Gastos de Distribución</t>
  </si>
  <si>
    <t>Gastos de Operación</t>
  </si>
  <si>
    <t>Menos</t>
  </si>
  <si>
    <t>RESULTADO BRUTO</t>
  </si>
  <si>
    <t>COSTO DE VENTAS</t>
  </si>
  <si>
    <t>Otros Ingresos</t>
  </si>
  <si>
    <t>Ingresos Ordinarios</t>
  </si>
  <si>
    <t>INGRESOS</t>
  </si>
  <si>
    <t>ESTADO DE RESULTADOS</t>
  </si>
  <si>
    <t>TOTAL PASIVO MÁS PATRIMONIO</t>
  </si>
  <si>
    <t>TOTAL PATRIMONIO</t>
  </si>
  <si>
    <t>Resultado del Período</t>
  </si>
  <si>
    <t>Resultados Acumulados</t>
  </si>
  <si>
    <t>Superávit por Acciones</t>
  </si>
  <si>
    <t>Reservas por Valuaciones</t>
  </si>
  <si>
    <t>Reserva Estatutaria o Voluntaria</t>
  </si>
  <si>
    <t xml:space="preserve">Capital Adicional </t>
  </si>
  <si>
    <t>Capital Social</t>
  </si>
  <si>
    <t>PATRIMONIO</t>
  </si>
  <si>
    <t>Interés Minoritario o Socios Externos</t>
  </si>
  <si>
    <t>TOTAL DE PASIVO</t>
  </si>
  <si>
    <t>TOTAL PASIVO NO CORRIENTE</t>
  </si>
  <si>
    <t>Provisiones</t>
  </si>
  <si>
    <t>Otros Pasivos Financieros</t>
  </si>
  <si>
    <t>Impuestos Diferidos</t>
  </si>
  <si>
    <t>Depósitos de Consumidores</t>
  </si>
  <si>
    <t>Obligaciones Emisión de Títulosvalores</t>
  </si>
  <si>
    <t>Cuentas por Pagar Empresas Relacionadas</t>
  </si>
  <si>
    <t>Préstamos y Otras Obligaciones Financieras</t>
  </si>
  <si>
    <t>PASIVO NO CORRIENTE</t>
  </si>
  <si>
    <t>TOTAL PASIVO CORRIENTE</t>
  </si>
  <si>
    <t>Impuestos Corrientes</t>
  </si>
  <si>
    <t>Porción de los Préstamos a Largo Plazo con vencimiento a corto plazo</t>
  </si>
  <si>
    <t>Préstamos de Corto Plazo</t>
  </si>
  <si>
    <t>Acreedores comerciales y Otras Cuentas por Pagar</t>
  </si>
  <si>
    <t>PASIVO CORRIENTE</t>
  </si>
  <si>
    <t>PASIVO</t>
  </si>
  <si>
    <t>TOTAL DE ACTIVO</t>
  </si>
  <si>
    <t>TOTAL ACTIVO NO CORRIENTE</t>
  </si>
  <si>
    <t>Otros Activos financieros</t>
  </si>
  <si>
    <t>Activos intangibles</t>
  </si>
  <si>
    <t>Inversiones</t>
  </si>
  <si>
    <t xml:space="preserve">Cuentas por cobrar a LP </t>
  </si>
  <si>
    <t>Propiedades de Inversión</t>
  </si>
  <si>
    <t>Propiedades, Planta y Equipo  (Neto)</t>
  </si>
  <si>
    <t>ACTIVO NO CORRIENTE</t>
  </si>
  <si>
    <t>TOTAL ACTIVO CORRIENTE</t>
  </si>
  <si>
    <t>Activos biológicos</t>
  </si>
  <si>
    <t>Pagos por Anticipado</t>
  </si>
  <si>
    <t>Inventario (Materiales, Suministros, etc.)</t>
  </si>
  <si>
    <t>Cuentas por cobrar Empresas Relacionadas</t>
  </si>
  <si>
    <t>Deudores comerciales y Otras Cuentas por Cobrar (Netos)</t>
  </si>
  <si>
    <t>Efectivo y Equivalentes de Efectivo</t>
  </si>
  <si>
    <t>ACTIVO CORRIENTE</t>
  </si>
  <si>
    <t>ACTIVO</t>
  </si>
  <si>
    <t>BALANCE GENERAL</t>
  </si>
  <si>
    <t>(En miles de Dólares de Estados Unidos de América)</t>
  </si>
  <si>
    <t>CREDIQ , S.A. DE C.V. Y SUBSIDIARIAS</t>
  </si>
  <si>
    <t>CIFRAS  AL 31 DE ENERO 2017 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</si>
</sst>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??_);_(@_)"/>
    <numFmt numFmtId="165" formatCode="_(* #,##0.00_);_(* \(#,##0.00\);_(* &quot;-&quot;??_);_(@_)"/>
  </numFmts>
  <fonts count="16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50"/>
      <name val="Arial"/>
      <family val="2"/>
    </font>
    <font>
      <b/>
      <sz val="16"/>
      <color indexed="9"/>
      <name val="Arial"/>
      <family val="2"/>
    </font>
    <font>
      <sz val="12"/>
      <color indexed="14"/>
      <name val="Arial"/>
      <family val="2"/>
    </font>
    <font>
      <b/>
      <sz val="12"/>
      <color indexed="12"/>
      <name val="Arial"/>
      <family val="2"/>
    </font>
    <font>
      <sz val="10"/>
      <color indexed="14"/>
      <name val="Arial"/>
      <family val="2"/>
    </font>
    <font>
      <b/>
      <sz val="16"/>
      <color indexed="63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6"/>
      <color theme="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4"/>
      </left>
      <right style="thin">
        <color indexed="1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4"/>
      </right>
      <top style="thin">
        <color indexed="64"/>
      </top>
      <bottom style="thin">
        <color indexed="64"/>
      </bottom>
      <diagonal/>
    </border>
    <border>
      <left/>
      <right style="thin">
        <color indexed="1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6">
    <xf numFmtId="0" fontId="0" fillId="0" borderId="0" xfId="0"/>
    <xf numFmtId="164" fontId="0" fillId="0" borderId="0" xfId="0" applyNumberFormat="1"/>
    <xf numFmtId="164" fontId="2" fillId="0" borderId="0" xfId="1" applyNumberFormat="1" applyFont="1" applyAlignment="1">
      <alignment vertical="center"/>
    </xf>
    <xf numFmtId="164" fontId="3" fillId="0" borderId="1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64" fontId="0" fillId="0" borderId="0" xfId="1" applyNumberFormat="1" applyFont="1" applyAlignment="1">
      <alignment vertical="center"/>
    </xf>
    <xf numFmtId="164" fontId="4" fillId="0" borderId="2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164" fontId="3" fillId="0" borderId="2" xfId="1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164" fontId="5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/>
    </xf>
    <xf numFmtId="165" fontId="0" fillId="0" borderId="0" xfId="1" applyFont="1" applyAlignment="1">
      <alignment vertical="center"/>
    </xf>
    <xf numFmtId="164" fontId="6" fillId="0" borderId="2" xfId="1" applyNumberFormat="1" applyFont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164" fontId="5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164" fontId="4" fillId="0" borderId="2" xfId="1" applyNumberFormat="1" applyFont="1" applyFill="1" applyBorder="1" applyAlignment="1">
      <alignment horizontal="right" vertical="center"/>
    </xf>
    <xf numFmtId="164" fontId="3" fillId="0" borderId="2" xfId="1" applyNumberFormat="1" applyFont="1" applyFill="1" applyBorder="1" applyAlignment="1">
      <alignment horizontal="right" vertical="center"/>
    </xf>
    <xf numFmtId="164" fontId="3" fillId="3" borderId="2" xfId="1" applyNumberFormat="1" applyFont="1" applyFill="1" applyBorder="1" applyAlignment="1">
      <alignment horizontal="right" vertical="center"/>
    </xf>
    <xf numFmtId="164" fontId="4" fillId="0" borderId="2" xfId="1" applyNumberFormat="1" applyFont="1" applyFill="1" applyBorder="1" applyAlignment="1">
      <alignment vertical="center"/>
    </xf>
    <xf numFmtId="164" fontId="4" fillId="0" borderId="2" xfId="1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vertic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4" fillId="2" borderId="5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164" fontId="13" fillId="0" borderId="2" xfId="1" applyNumberFormat="1" applyFont="1" applyFill="1" applyBorder="1" applyAlignment="1">
      <alignment vertical="center"/>
    </xf>
    <xf numFmtId="164" fontId="12" fillId="0" borderId="2" xfId="1" applyNumberFormat="1" applyFont="1" applyBorder="1" applyAlignment="1">
      <alignment horizontal="right" vertical="center"/>
    </xf>
    <xf numFmtId="0" fontId="15" fillId="0" borderId="0" xfId="0" applyFont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30</xdr:row>
      <xdr:rowOff>38100</xdr:rowOff>
    </xdr:from>
    <xdr:to>
      <xdr:col>6</xdr:col>
      <xdr:colOff>0</xdr:colOff>
      <xdr:row>66</xdr:row>
      <xdr:rowOff>66675</xdr:rowOff>
    </xdr:to>
    <xdr:sp macro="" textlink="">
      <xdr:nvSpPr>
        <xdr:cNvPr id="2" name="Rectangle 4"/>
        <xdr:cNvSpPr>
          <a:spLocks noChangeArrowheads="1"/>
        </xdr:cNvSpPr>
      </xdr:nvSpPr>
      <xdr:spPr bwMode="auto">
        <a:xfrm>
          <a:off x="8382000" y="4895850"/>
          <a:ext cx="0" cy="5857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BALANCE GENERAL, BALANCE DE COMPROBACIÓN O DE SITUACIÓN: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Muestra el equilibrio ante el total de activos (recursos) y la suma de pasivo y capital (obligaciones y patrimonio). La presentación se hace atendiendo el grado de realización y exigibilidad, así: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ACTIVO CORRIENTE: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Recursos de mayor grado de disponibilidad o realización a un año plazo.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ACTIVO NO CORRIENTE: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Recursos que presentan menor grado de disponibilidad o realización a más de un año plazo.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PASIVO CORRIENTE: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Obligaciones exigibles a corto plazo, un año.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PASIVO NO CORRIENTE: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Obligaciones que tienen un menor grado de exigibilidad, cuyo vencimiento supera el término de un año.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PATRIMONIO: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Representa la inversión inicial de los accionistas, más el crecimiento generado en el tiempo.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VALOR CONTABLE DE LAS ACCIONES: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Es el Patrimonio Total dividido entre la cantidad de acciones que representan el capital social, ó el Patrimonio Total dividido entre el Capital Social y multiplicados por el Valor Nominal por acción. Es un valor de referencia comparable con la inversión inicial del accionista, el valor nominal y el de mercado.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ESTADO DE RESULTADOS: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Muestra en forma ordenada y sistemática, los ingresos, costos y gastos de una entidad en un período, obtenidos de las operaciones realizadas, mostrando el efecto positivo (utilidad) o negativo (pérdida).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RAZONES FINANCIERAS: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La interpretación debe realizarse de acuerdo al sector al que pertenece la empresa.</a:t>
          </a:r>
        </a:p>
      </xdr:txBody>
    </xdr:sp>
    <xdr:clientData/>
  </xdr:twoCellAnchor>
  <xdr:twoCellAnchor>
    <xdr:from>
      <xdr:col>6</xdr:col>
      <xdr:colOff>0</xdr:colOff>
      <xdr:row>69</xdr:row>
      <xdr:rowOff>19050</xdr:rowOff>
    </xdr:from>
    <xdr:to>
      <xdr:col>6</xdr:col>
      <xdr:colOff>0</xdr:colOff>
      <xdr:row>82</xdr:row>
      <xdr:rowOff>0</xdr:rowOff>
    </xdr:to>
    <xdr:sp macro="" textlink="">
      <xdr:nvSpPr>
        <xdr:cNvPr id="3" name="Rectangle 5"/>
        <xdr:cNvSpPr>
          <a:spLocks noChangeArrowheads="1"/>
        </xdr:cNvSpPr>
      </xdr:nvSpPr>
      <xdr:spPr bwMode="auto">
        <a:xfrm>
          <a:off x="8382000" y="11191875"/>
          <a:ext cx="0" cy="2085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LAS CIFRAS SE HAN TOMADO DE LOS ESTADOS FINANCIEROS REMITIDOS A ESTA SUPERINTENDENCIA POR LOS EMISORES DE VALORES.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A LA FECHA, LA CLASE DE VALORES QUE ESTÁN REGISTRADOS Y QUE PUEDEN NEGOCIARSE SON: TÍTULOS DE PARTICIPACIÓN-ACCIONES Y TÍTULOS DE DEUDA.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LOS BANCOS PRIVADOS TIENEN REGISTRADOS TÍTULOS DE DEUDA Y SUS ACCIONES, CUYOS ESTADOS FINANCIEROS SON PUBLICADOS POR LAS MISMAS INSTITUCIONES.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ESTA INFORMACIÓN: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 ES LA ÚNICA HERRAMIENTA PARA TOMAR LA DECISIÓN DE INVERTIR.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 ES INDICADOR DE LA CALIFICACIÓN DE LA CALIDAD DE LOS TÍTULOS VALORES EN CIRCULACIÓN, NI DE LA SOLVENCIA DE SUS EMISORES.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"/>
  <sheetViews>
    <sheetView showGridLines="0" tabSelected="1" zoomScale="80" zoomScaleNormal="80" zoomScaleSheetLayoutView="55" workbookViewId="0">
      <selection activeCell="D11" sqref="D11"/>
    </sheetView>
  </sheetViews>
  <sheetFormatPr defaultColWidth="0" defaultRowHeight="0" customHeight="1" zeroHeight="1" x14ac:dyDescent="0.2"/>
  <cols>
    <col min="1" max="1" width="3.140625" customWidth="1"/>
    <col min="2" max="2" width="86.5703125" customWidth="1"/>
    <col min="3" max="3" width="0.28515625" customWidth="1"/>
    <col min="4" max="4" width="19.85546875" customWidth="1"/>
    <col min="5" max="5" width="0.28515625" style="45" customWidth="1"/>
    <col min="6" max="6" width="18" bestFit="1" customWidth="1"/>
    <col min="7" max="7" width="11.42578125" customWidth="1"/>
  </cols>
  <sheetData>
    <row r="1" spans="1:6" ht="20.25" x14ac:dyDescent="0.3">
      <c r="B1" s="34" t="s">
        <v>70</v>
      </c>
      <c r="C1" s="34"/>
      <c r="D1" s="34"/>
      <c r="E1" s="34"/>
      <c r="F1" s="34"/>
    </row>
    <row r="2" spans="1:6" ht="20.100000000000001" customHeight="1" x14ac:dyDescent="0.3">
      <c r="B2" s="35" t="s">
        <v>71</v>
      </c>
      <c r="C2" s="35"/>
      <c r="D2" s="35"/>
      <c r="E2" s="35"/>
      <c r="F2" s="35"/>
    </row>
    <row r="3" spans="1:6" s="31" customFormat="1" ht="20.25" x14ac:dyDescent="0.3">
      <c r="B3" s="35" t="s">
        <v>69</v>
      </c>
      <c r="C3" s="35"/>
      <c r="D3" s="35"/>
      <c r="E3" s="35"/>
      <c r="F3" s="35"/>
    </row>
    <row r="4" spans="1:6" s="29" customFormat="1" ht="20.100000000000001" customHeight="1" x14ac:dyDescent="0.2">
      <c r="B4" s="18" t="s">
        <v>68</v>
      </c>
      <c r="C4" s="32"/>
      <c r="D4" s="32">
        <v>2017</v>
      </c>
      <c r="E4" s="40"/>
      <c r="F4" s="17">
        <v>2016</v>
      </c>
    </row>
    <row r="5" spans="1:6" s="29" customFormat="1" ht="20.100000000000001" customHeight="1" x14ac:dyDescent="0.2">
      <c r="B5" s="23" t="s">
        <v>67</v>
      </c>
      <c r="C5" s="23"/>
      <c r="D5" s="23"/>
      <c r="E5" s="38"/>
      <c r="F5" s="30"/>
    </row>
    <row r="6" spans="1:6" s="21" customFormat="1" ht="21.95" customHeight="1" x14ac:dyDescent="0.2">
      <c r="A6" s="9"/>
      <c r="B6" s="11" t="s">
        <v>66</v>
      </c>
      <c r="C6" s="36"/>
      <c r="D6" s="11"/>
      <c r="E6" s="36"/>
      <c r="F6" s="28"/>
    </row>
    <row r="7" spans="1:6" s="21" customFormat="1" ht="21.95" customHeight="1" x14ac:dyDescent="0.2">
      <c r="A7" s="9"/>
      <c r="B7" s="8" t="s">
        <v>65</v>
      </c>
      <c r="C7" s="37">
        <v>5929158</v>
      </c>
      <c r="D7" s="27">
        <v>5929.1580000000004</v>
      </c>
      <c r="E7" s="37">
        <v>7760872</v>
      </c>
      <c r="F7" s="27">
        <v>7760.8720000000003</v>
      </c>
    </row>
    <row r="8" spans="1:6" s="21" customFormat="1" ht="21.95" customHeight="1" x14ac:dyDescent="0.2">
      <c r="A8" s="9"/>
      <c r="B8" s="8" t="s">
        <v>64</v>
      </c>
      <c r="C8" s="37">
        <f>30840677+2387388</f>
        <v>33228065</v>
      </c>
      <c r="D8" s="27">
        <v>33228.065000000002</v>
      </c>
      <c r="E8" s="37">
        <v>52362109</v>
      </c>
      <c r="F8" s="27">
        <v>52362.108999999997</v>
      </c>
    </row>
    <row r="9" spans="1:6" s="21" customFormat="1" ht="21.95" customHeight="1" x14ac:dyDescent="0.2">
      <c r="A9" s="9"/>
      <c r="B9" s="8" t="s">
        <v>63</v>
      </c>
      <c r="C9" s="37">
        <v>138209</v>
      </c>
      <c r="D9" s="27">
        <v>138.209</v>
      </c>
      <c r="E9" s="37">
        <v>727572</v>
      </c>
      <c r="F9" s="27">
        <v>727.572</v>
      </c>
    </row>
    <row r="10" spans="1:6" s="21" customFormat="1" ht="21.95" customHeight="1" x14ac:dyDescent="0.2">
      <c r="A10" s="9"/>
      <c r="B10" s="8" t="s">
        <v>54</v>
      </c>
      <c r="C10" s="37">
        <v>50000</v>
      </c>
      <c r="D10" s="27">
        <v>50</v>
      </c>
      <c r="E10" s="37">
        <v>50000</v>
      </c>
      <c r="F10" s="27">
        <v>50</v>
      </c>
    </row>
    <row r="11" spans="1:6" s="21" customFormat="1" ht="21.95" customHeight="1" x14ac:dyDescent="0.2">
      <c r="A11" s="9"/>
      <c r="B11" s="8" t="s">
        <v>62</v>
      </c>
      <c r="C11" s="37">
        <v>2349601</v>
      </c>
      <c r="D11" s="27">
        <v>2349.6010000000001</v>
      </c>
      <c r="E11" s="37">
        <v>1102528</v>
      </c>
      <c r="F11" s="27">
        <v>1102.528</v>
      </c>
    </row>
    <row r="12" spans="1:6" s="21" customFormat="1" ht="21.95" customHeight="1" x14ac:dyDescent="0.2">
      <c r="A12" s="9"/>
      <c r="B12" s="8" t="s">
        <v>61</v>
      </c>
      <c r="C12" s="37">
        <v>384952</v>
      </c>
      <c r="D12" s="27">
        <v>384.952</v>
      </c>
      <c r="E12" s="37">
        <v>347836</v>
      </c>
      <c r="F12" s="27">
        <v>347.83600000000001</v>
      </c>
    </row>
    <row r="13" spans="1:6" s="21" customFormat="1" ht="21.95" customHeight="1" x14ac:dyDescent="0.2">
      <c r="A13" s="9"/>
      <c r="B13" s="8" t="s">
        <v>60</v>
      </c>
      <c r="C13" s="37"/>
      <c r="D13" s="27">
        <v>0</v>
      </c>
      <c r="E13" s="37"/>
      <c r="F13" s="27">
        <v>0</v>
      </c>
    </row>
    <row r="14" spans="1:6" s="21" customFormat="1" ht="21.95" customHeight="1" x14ac:dyDescent="0.2">
      <c r="A14" s="9"/>
      <c r="B14" s="8" t="s">
        <v>44</v>
      </c>
      <c r="C14" s="37"/>
      <c r="D14" s="27">
        <v>0</v>
      </c>
      <c r="E14" s="37"/>
      <c r="F14" s="27">
        <v>0</v>
      </c>
    </row>
    <row r="15" spans="1:6" s="21" customFormat="1" ht="21.95" customHeight="1" x14ac:dyDescent="0.2">
      <c r="A15" s="9"/>
      <c r="B15" s="8" t="s">
        <v>52</v>
      </c>
      <c r="C15" s="37"/>
      <c r="D15" s="27">
        <v>0</v>
      </c>
      <c r="E15" s="37"/>
      <c r="F15" s="27">
        <v>0</v>
      </c>
    </row>
    <row r="16" spans="1:6" s="19" customFormat="1" ht="21.95" customHeight="1" x14ac:dyDescent="0.2">
      <c r="A16" s="5"/>
      <c r="B16" s="11" t="s">
        <v>59</v>
      </c>
      <c r="C16" s="36"/>
      <c r="D16" s="25">
        <v>42079.985000000008</v>
      </c>
      <c r="E16" s="36"/>
      <c r="F16" s="25">
        <v>62350.917000000001</v>
      </c>
    </row>
    <row r="17" spans="1:6" s="21" customFormat="1" ht="21.95" customHeight="1" x14ac:dyDescent="0.2">
      <c r="A17" s="9"/>
      <c r="B17" s="11" t="s">
        <v>58</v>
      </c>
      <c r="C17" s="36"/>
      <c r="D17" s="27"/>
      <c r="E17" s="36"/>
      <c r="F17" s="24"/>
    </row>
    <row r="18" spans="1:6" s="21" customFormat="1" ht="21.95" customHeight="1" x14ac:dyDescent="0.2">
      <c r="A18" s="9"/>
      <c r="B18" s="8" t="s">
        <v>57</v>
      </c>
      <c r="C18" s="37">
        <v>2301294</v>
      </c>
      <c r="D18" s="27">
        <v>2301.2939999999999</v>
      </c>
      <c r="E18" s="43">
        <v>1508067</v>
      </c>
      <c r="F18" s="27">
        <v>1508.067</v>
      </c>
    </row>
    <row r="19" spans="1:6" s="21" customFormat="1" ht="21.95" customHeight="1" x14ac:dyDescent="0.2">
      <c r="A19" s="9"/>
      <c r="B19" s="8" t="s">
        <v>56</v>
      </c>
      <c r="C19" s="37"/>
      <c r="D19" s="27">
        <v>0</v>
      </c>
      <c r="E19" s="43"/>
      <c r="F19" s="27">
        <v>0</v>
      </c>
    </row>
    <row r="20" spans="1:6" s="21" customFormat="1" ht="21.95" customHeight="1" x14ac:dyDescent="0.2">
      <c r="A20" s="9"/>
      <c r="B20" s="8" t="s">
        <v>55</v>
      </c>
      <c r="C20" s="37">
        <f>121571520+4045022</f>
        <v>125616542</v>
      </c>
      <c r="D20" s="27">
        <v>125616.542</v>
      </c>
      <c r="E20" s="43">
        <v>86992299</v>
      </c>
      <c r="F20" s="27">
        <v>86992.298999999999</v>
      </c>
    </row>
    <row r="21" spans="1:6" s="21" customFormat="1" ht="21.95" customHeight="1" x14ac:dyDescent="0.2">
      <c r="A21" s="9"/>
      <c r="B21" s="8" t="s">
        <v>54</v>
      </c>
      <c r="C21" s="37"/>
      <c r="D21" s="27">
        <v>0</v>
      </c>
      <c r="E21" s="43"/>
      <c r="F21" s="27">
        <v>0</v>
      </c>
    </row>
    <row r="22" spans="1:6" s="21" customFormat="1" ht="21.95" customHeight="1" x14ac:dyDescent="0.2">
      <c r="A22" s="9"/>
      <c r="B22" s="8" t="s">
        <v>53</v>
      </c>
      <c r="C22" s="37">
        <v>2237470</v>
      </c>
      <c r="D22" s="27">
        <v>2237.4699999999998</v>
      </c>
      <c r="E22" s="43">
        <v>1367503</v>
      </c>
      <c r="F22" s="27">
        <v>1367.5029999999999</v>
      </c>
    </row>
    <row r="23" spans="1:6" s="21" customFormat="1" ht="21.95" customHeight="1" x14ac:dyDescent="0.2">
      <c r="A23" s="9"/>
      <c r="B23" s="8" t="s">
        <v>37</v>
      </c>
      <c r="C23" s="37">
        <v>48665</v>
      </c>
      <c r="D23" s="27">
        <v>48.664999999999999</v>
      </c>
      <c r="E23" s="43">
        <v>158653</v>
      </c>
      <c r="F23" s="27">
        <v>158.65299999999999</v>
      </c>
    </row>
    <row r="24" spans="1:6" s="21" customFormat="1" ht="21.95" customHeight="1" x14ac:dyDescent="0.2">
      <c r="A24" s="9"/>
      <c r="B24" s="8" t="s">
        <v>52</v>
      </c>
      <c r="C24" s="37">
        <v>426808</v>
      </c>
      <c r="D24" s="27">
        <v>426.80799999999999</v>
      </c>
      <c r="E24" s="43">
        <v>316054</v>
      </c>
      <c r="F24" s="27">
        <v>316.05399999999997</v>
      </c>
    </row>
    <row r="25" spans="1:6" s="19" customFormat="1" ht="21.95" customHeight="1" x14ac:dyDescent="0.2">
      <c r="A25" s="5"/>
      <c r="B25" s="11" t="s">
        <v>51</v>
      </c>
      <c r="C25" s="36"/>
      <c r="D25" s="10">
        <v>130630.77899999999</v>
      </c>
      <c r="E25" s="44"/>
      <c r="F25" s="10">
        <v>90342.576000000001</v>
      </c>
    </row>
    <row r="26" spans="1:6" s="19" customFormat="1" ht="21.95" customHeight="1" x14ac:dyDescent="0.2">
      <c r="A26" s="5"/>
      <c r="B26" s="11" t="s">
        <v>50</v>
      </c>
      <c r="C26" s="36"/>
      <c r="D26" s="26">
        <v>172710.764</v>
      </c>
      <c r="E26" s="36"/>
      <c r="F26" s="26">
        <v>152693.49300000002</v>
      </c>
    </row>
    <row r="27" spans="1:6" s="21" customFormat="1" ht="21.95" customHeight="1" x14ac:dyDescent="0.2">
      <c r="A27" s="9"/>
      <c r="B27" s="23" t="s">
        <v>49</v>
      </c>
      <c r="C27" s="38"/>
      <c r="D27" s="23"/>
      <c r="E27" s="38"/>
      <c r="F27" s="7"/>
    </row>
    <row r="28" spans="1:6" s="21" customFormat="1" ht="21.95" customHeight="1" x14ac:dyDescent="0.2">
      <c r="A28" s="9"/>
      <c r="B28" s="11" t="s">
        <v>48</v>
      </c>
      <c r="C28" s="36"/>
      <c r="D28" s="11"/>
      <c r="E28" s="36"/>
      <c r="F28" s="7"/>
    </row>
    <row r="29" spans="1:6" s="21" customFormat="1" ht="21.95" customHeight="1" x14ac:dyDescent="0.2">
      <c r="A29" s="9"/>
      <c r="B29" s="8" t="s">
        <v>47</v>
      </c>
      <c r="C29" s="37">
        <f>154470+1563175</f>
        <v>1717645</v>
      </c>
      <c r="D29" s="27">
        <v>1717.645</v>
      </c>
      <c r="E29" s="43">
        <v>2070050</v>
      </c>
      <c r="F29" s="27">
        <v>2070.0500000000002</v>
      </c>
    </row>
    <row r="30" spans="1:6" s="21" customFormat="1" ht="21.95" customHeight="1" x14ac:dyDescent="0.2">
      <c r="A30" s="9"/>
      <c r="B30" s="8" t="s">
        <v>46</v>
      </c>
      <c r="C30" s="37">
        <v>41141747</v>
      </c>
      <c r="D30" s="27">
        <v>41141.747000000003</v>
      </c>
      <c r="E30" s="43">
        <v>30286766</v>
      </c>
      <c r="F30" s="27">
        <v>30286.766</v>
      </c>
    </row>
    <row r="31" spans="1:6" s="21" customFormat="1" ht="21.95" customHeight="1" x14ac:dyDescent="0.2">
      <c r="A31" s="9"/>
      <c r="B31" s="8" t="s">
        <v>45</v>
      </c>
      <c r="C31" s="37"/>
      <c r="D31" s="27">
        <v>0</v>
      </c>
      <c r="E31" s="43"/>
      <c r="F31" s="27">
        <v>0</v>
      </c>
    </row>
    <row r="32" spans="1:6" s="21" customFormat="1" ht="21.95" customHeight="1" x14ac:dyDescent="0.2">
      <c r="A32" s="9"/>
      <c r="B32" s="8" t="s">
        <v>39</v>
      </c>
      <c r="C32" s="37">
        <v>21045860</v>
      </c>
      <c r="D32" s="27">
        <v>21045.86</v>
      </c>
      <c r="E32" s="43">
        <v>21075893</v>
      </c>
      <c r="F32" s="27">
        <v>21075.893</v>
      </c>
    </row>
    <row r="33" spans="1:6" s="21" customFormat="1" ht="21.95" customHeight="1" x14ac:dyDescent="0.2">
      <c r="A33" s="9"/>
      <c r="B33" s="8" t="s">
        <v>40</v>
      </c>
      <c r="C33" s="37">
        <v>3575616</v>
      </c>
      <c r="D33" s="27">
        <v>3575.616</v>
      </c>
      <c r="E33" s="43">
        <v>3710237</v>
      </c>
      <c r="F33" s="27">
        <v>3710.2370000000001</v>
      </c>
    </row>
    <row r="34" spans="1:6" s="21" customFormat="1" ht="21.95" customHeight="1" x14ac:dyDescent="0.2">
      <c r="A34" s="9"/>
      <c r="B34" s="8" t="s">
        <v>44</v>
      </c>
      <c r="C34" s="37">
        <v>2760243</v>
      </c>
      <c r="D34" s="27">
        <v>2760.2429999999999</v>
      </c>
      <c r="E34" s="43"/>
      <c r="F34" s="27">
        <v>0</v>
      </c>
    </row>
    <row r="35" spans="1:6" s="21" customFormat="1" ht="21.95" customHeight="1" x14ac:dyDescent="0.2">
      <c r="A35" s="9"/>
      <c r="B35" s="8" t="s">
        <v>35</v>
      </c>
      <c r="C35" s="37">
        <v>493145</v>
      </c>
      <c r="D35" s="27">
        <v>493.14499999999998</v>
      </c>
      <c r="E35" s="43">
        <v>2100337</v>
      </c>
      <c r="F35" s="27">
        <v>2100.337</v>
      </c>
    </row>
    <row r="36" spans="1:6" s="21" customFormat="1" ht="21.95" customHeight="1" x14ac:dyDescent="0.2">
      <c r="A36" s="9"/>
      <c r="B36" s="8" t="s">
        <v>36</v>
      </c>
      <c r="C36" s="37"/>
      <c r="D36" s="27">
        <v>0</v>
      </c>
      <c r="E36" s="43"/>
      <c r="F36" s="27">
        <v>0</v>
      </c>
    </row>
    <row r="37" spans="1:6" s="19" customFormat="1" ht="21.95" customHeight="1" x14ac:dyDescent="0.2">
      <c r="A37" s="5"/>
      <c r="B37" s="11" t="s">
        <v>43</v>
      </c>
      <c r="C37" s="36"/>
      <c r="D37" s="25">
        <v>70734.256000000008</v>
      </c>
      <c r="E37" s="36"/>
      <c r="F37" s="25">
        <v>59243.283000000003</v>
      </c>
    </row>
    <row r="38" spans="1:6" s="21" customFormat="1" ht="21.95" customHeight="1" x14ac:dyDescent="0.2">
      <c r="A38" s="9"/>
      <c r="B38" s="11" t="s">
        <v>42</v>
      </c>
      <c r="C38" s="36"/>
      <c r="D38" s="11"/>
      <c r="E38" s="36"/>
      <c r="F38" s="24"/>
    </row>
    <row r="39" spans="1:6" s="21" customFormat="1" ht="21.95" customHeight="1" x14ac:dyDescent="0.2">
      <c r="A39" s="9"/>
      <c r="B39" s="8" t="s">
        <v>41</v>
      </c>
      <c r="C39" s="37">
        <v>68102953</v>
      </c>
      <c r="D39" s="27">
        <v>68102.952999999994</v>
      </c>
      <c r="E39" s="43">
        <v>67914366</v>
      </c>
      <c r="F39" s="27">
        <v>67914.365999999995</v>
      </c>
    </row>
    <row r="40" spans="1:6" s="21" customFormat="1" ht="21.95" customHeight="1" x14ac:dyDescent="0.2">
      <c r="A40" s="9"/>
      <c r="B40" s="8" t="s">
        <v>40</v>
      </c>
      <c r="C40" s="37"/>
      <c r="D40" s="27">
        <v>0</v>
      </c>
      <c r="E40" s="43"/>
      <c r="F40" s="27">
        <v>0</v>
      </c>
    </row>
    <row r="41" spans="1:6" s="21" customFormat="1" ht="21.95" customHeight="1" x14ac:dyDescent="0.2">
      <c r="A41" s="9"/>
      <c r="B41" s="8" t="s">
        <v>39</v>
      </c>
      <c r="C41" s="37">
        <v>6286500</v>
      </c>
      <c r="D41" s="27">
        <v>6286.5</v>
      </c>
      <c r="E41" s="43"/>
      <c r="F41" s="27">
        <v>0</v>
      </c>
    </row>
    <row r="42" spans="1:6" s="21" customFormat="1" ht="21.95" customHeight="1" x14ac:dyDescent="0.2">
      <c r="A42" s="9"/>
      <c r="B42" s="8" t="s">
        <v>38</v>
      </c>
      <c r="C42" s="37"/>
      <c r="D42" s="27">
        <v>0</v>
      </c>
      <c r="E42" s="43"/>
      <c r="F42" s="27">
        <v>0</v>
      </c>
    </row>
    <row r="43" spans="1:6" s="21" customFormat="1" ht="21.95" customHeight="1" x14ac:dyDescent="0.2">
      <c r="A43" s="9"/>
      <c r="B43" s="8" t="s">
        <v>37</v>
      </c>
      <c r="C43" s="37">
        <v>1577</v>
      </c>
      <c r="D43" s="27">
        <v>1.577</v>
      </c>
      <c r="E43" s="43">
        <v>25827</v>
      </c>
      <c r="F43" s="27">
        <v>25.827000000000002</v>
      </c>
    </row>
    <row r="44" spans="1:6" s="21" customFormat="1" ht="21.95" customHeight="1" x14ac:dyDescent="0.2">
      <c r="A44" s="9"/>
      <c r="B44" s="8" t="s">
        <v>36</v>
      </c>
      <c r="C44" s="37"/>
      <c r="D44" s="27">
        <v>0</v>
      </c>
      <c r="E44" s="43">
        <v>1448452</v>
      </c>
      <c r="F44" s="27">
        <v>1448.452</v>
      </c>
    </row>
    <row r="45" spans="1:6" s="21" customFormat="1" ht="21.95" customHeight="1" x14ac:dyDescent="0.2">
      <c r="A45" s="9"/>
      <c r="B45" s="8" t="s">
        <v>35</v>
      </c>
      <c r="C45" s="37">
        <v>57975</v>
      </c>
      <c r="D45" s="27">
        <v>57.975000000000001</v>
      </c>
      <c r="E45" s="43"/>
      <c r="F45" s="27">
        <v>0</v>
      </c>
    </row>
    <row r="46" spans="1:6" s="19" customFormat="1" ht="21.95" customHeight="1" x14ac:dyDescent="0.2">
      <c r="A46" s="5"/>
      <c r="B46" s="11" t="s">
        <v>34</v>
      </c>
      <c r="C46" s="36"/>
      <c r="D46" s="10">
        <v>74449.005000000005</v>
      </c>
      <c r="E46" s="36"/>
      <c r="F46" s="10">
        <v>69388.645000000004</v>
      </c>
    </row>
    <row r="47" spans="1:6" s="19" customFormat="1" ht="21.95" customHeight="1" x14ac:dyDescent="0.2">
      <c r="A47" s="5"/>
      <c r="B47" s="11" t="s">
        <v>33</v>
      </c>
      <c r="C47" s="36"/>
      <c r="D47" s="10">
        <v>145183.261</v>
      </c>
      <c r="E47" s="36"/>
      <c r="F47" s="10">
        <v>128631.92800000001</v>
      </c>
    </row>
    <row r="48" spans="1:6" s="21" customFormat="1" ht="21.95" customHeight="1" x14ac:dyDescent="0.2">
      <c r="A48" s="9"/>
      <c r="B48" s="8" t="s">
        <v>32</v>
      </c>
      <c r="C48" s="37"/>
      <c r="D48" s="8"/>
      <c r="E48" s="37"/>
      <c r="F48" s="7"/>
    </row>
    <row r="49" spans="1:7" s="21" customFormat="1" ht="21.95" customHeight="1" x14ac:dyDescent="0.2">
      <c r="A49" s="9"/>
      <c r="B49" s="23" t="s">
        <v>31</v>
      </c>
      <c r="C49" s="38"/>
      <c r="D49" s="23"/>
      <c r="E49" s="38"/>
      <c r="F49" s="7"/>
    </row>
    <row r="50" spans="1:7" s="22" customFormat="1" ht="21.95" customHeight="1" x14ac:dyDescent="0.2">
      <c r="A50" s="13"/>
      <c r="B50" s="8" t="s">
        <v>30</v>
      </c>
      <c r="C50" s="37">
        <v>14700100</v>
      </c>
      <c r="D50" s="27">
        <v>14700.1</v>
      </c>
      <c r="E50" s="43">
        <v>14700100</v>
      </c>
      <c r="F50" s="27">
        <v>14700.1</v>
      </c>
    </row>
    <row r="51" spans="1:7" s="21" customFormat="1" ht="21.95" customHeight="1" x14ac:dyDescent="0.2">
      <c r="A51" s="9"/>
      <c r="B51" s="8" t="s">
        <v>29</v>
      </c>
      <c r="C51" s="37"/>
      <c r="D51" s="27">
        <v>0</v>
      </c>
      <c r="E51" s="43"/>
      <c r="F51" s="27">
        <v>0</v>
      </c>
    </row>
    <row r="52" spans="1:7" s="21" customFormat="1" ht="21.95" customHeight="1" x14ac:dyDescent="0.2">
      <c r="A52" s="9"/>
      <c r="B52" s="8" t="s">
        <v>2</v>
      </c>
      <c r="C52" s="37">
        <v>4646301</v>
      </c>
      <c r="D52" s="27">
        <v>4646.3010000000004</v>
      </c>
      <c r="E52" s="43">
        <v>5849287</v>
      </c>
      <c r="F52" s="27">
        <v>5849.2870000000003</v>
      </c>
    </row>
    <row r="53" spans="1:7" s="21" customFormat="1" ht="21.95" customHeight="1" x14ac:dyDescent="0.2">
      <c r="A53" s="9"/>
      <c r="B53" s="8" t="s">
        <v>28</v>
      </c>
      <c r="C53" s="37">
        <f>48665</f>
        <v>48665</v>
      </c>
      <c r="D53" s="27">
        <v>48.664999999999999</v>
      </c>
      <c r="E53" s="43"/>
      <c r="F53" s="27">
        <v>0</v>
      </c>
    </row>
    <row r="54" spans="1:7" s="21" customFormat="1" ht="21.95" customHeight="1" x14ac:dyDescent="0.2">
      <c r="A54" s="9"/>
      <c r="B54" s="8" t="s">
        <v>27</v>
      </c>
      <c r="C54" s="37"/>
      <c r="D54" s="27">
        <v>0</v>
      </c>
      <c r="E54" s="43"/>
      <c r="F54" s="27">
        <v>0</v>
      </c>
    </row>
    <row r="55" spans="1:7" s="21" customFormat="1" ht="21.95" customHeight="1" x14ac:dyDescent="0.2">
      <c r="A55" s="9"/>
      <c r="B55" s="8" t="s">
        <v>26</v>
      </c>
      <c r="C55" s="37"/>
      <c r="D55" s="27">
        <v>0</v>
      </c>
      <c r="E55" s="43"/>
      <c r="F55" s="27">
        <v>0</v>
      </c>
    </row>
    <row r="56" spans="1:7" s="21" customFormat="1" ht="21.95" customHeight="1" x14ac:dyDescent="0.2">
      <c r="A56" s="9"/>
      <c r="B56" s="8" t="s">
        <v>25</v>
      </c>
      <c r="C56" s="39">
        <v>7890792</v>
      </c>
      <c r="D56" s="27">
        <v>7890.7920000000004</v>
      </c>
      <c r="E56" s="43">
        <v>3256937</v>
      </c>
      <c r="F56" s="27">
        <v>3256.9369999999999</v>
      </c>
    </row>
    <row r="57" spans="1:7" s="21" customFormat="1" ht="21.95" customHeight="1" x14ac:dyDescent="0.2">
      <c r="A57" s="9"/>
      <c r="B57" s="8" t="s">
        <v>24</v>
      </c>
      <c r="C57" s="39">
        <v>241644</v>
      </c>
      <c r="D57" s="27">
        <v>241.64400000000001</v>
      </c>
      <c r="E57" s="43">
        <v>255240</v>
      </c>
      <c r="F57" s="27">
        <v>255.24</v>
      </c>
    </row>
    <row r="58" spans="1:7" s="19" customFormat="1" ht="21.95" customHeight="1" x14ac:dyDescent="0.2">
      <c r="A58" s="5"/>
      <c r="B58" s="11" t="s">
        <v>23</v>
      </c>
      <c r="C58" s="36"/>
      <c r="D58" s="10">
        <v>27527.502000000004</v>
      </c>
      <c r="E58" s="44"/>
      <c r="F58" s="10">
        <v>24061.564000000002</v>
      </c>
    </row>
    <row r="59" spans="1:7" s="19" customFormat="1" ht="21.95" customHeight="1" x14ac:dyDescent="0.2">
      <c r="A59" s="5"/>
      <c r="B59" s="11" t="s">
        <v>22</v>
      </c>
      <c r="C59" s="36"/>
      <c r="D59" s="10">
        <v>172710.76300000001</v>
      </c>
      <c r="E59" s="44">
        <v>0</v>
      </c>
      <c r="F59" s="10">
        <v>152693.49200000003</v>
      </c>
      <c r="G59" s="20"/>
    </row>
    <row r="60" spans="1:7" s="9" customFormat="1" ht="21.95" customHeight="1" x14ac:dyDescent="0.2">
      <c r="B60" s="18" t="s">
        <v>21</v>
      </c>
      <c r="C60" s="40"/>
      <c r="D60" s="32">
        <v>2016</v>
      </c>
      <c r="E60" s="40"/>
      <c r="F60" s="17">
        <v>2016</v>
      </c>
    </row>
    <row r="61" spans="1:7" s="15" customFormat="1" ht="21.95" customHeight="1" x14ac:dyDescent="0.2">
      <c r="A61" s="9"/>
      <c r="B61" s="11" t="s">
        <v>20</v>
      </c>
      <c r="C61" s="36"/>
      <c r="D61" s="11"/>
      <c r="E61" s="36"/>
      <c r="F61" s="16"/>
    </row>
    <row r="62" spans="1:7" s="6" customFormat="1" ht="21.95" customHeight="1" x14ac:dyDescent="0.2">
      <c r="A62" s="9"/>
      <c r="B62" s="8" t="s">
        <v>19</v>
      </c>
      <c r="C62" s="37">
        <v>2128597</v>
      </c>
      <c r="D62" s="27">
        <v>2128.5970000000002</v>
      </c>
      <c r="E62" s="43">
        <v>1655386</v>
      </c>
      <c r="F62" s="27">
        <v>1655.386</v>
      </c>
    </row>
    <row r="63" spans="1:7" s="6" customFormat="1" ht="21.95" customHeight="1" x14ac:dyDescent="0.2">
      <c r="A63" s="9"/>
      <c r="B63" s="8" t="s">
        <v>18</v>
      </c>
      <c r="C63" s="37">
        <v>336926</v>
      </c>
      <c r="D63" s="27">
        <v>336.92599999999999</v>
      </c>
      <c r="E63" s="43">
        <v>122336</v>
      </c>
      <c r="F63" s="27">
        <v>122.336</v>
      </c>
    </row>
    <row r="64" spans="1:7" s="6" customFormat="1" ht="21.95" customHeight="1" x14ac:dyDescent="0.2">
      <c r="A64" s="9"/>
      <c r="B64" s="8" t="s">
        <v>15</v>
      </c>
      <c r="C64" s="37"/>
      <c r="D64" s="8"/>
      <c r="E64" s="37"/>
      <c r="F64" s="7"/>
    </row>
    <row r="65" spans="1:6" s="2" customFormat="1" ht="21.95" customHeight="1" x14ac:dyDescent="0.2">
      <c r="A65" s="5"/>
      <c r="B65" s="11" t="s">
        <v>17</v>
      </c>
      <c r="C65" s="36">
        <v>-799794</v>
      </c>
      <c r="D65" s="7">
        <v>-799.79399999999998</v>
      </c>
      <c r="E65" s="44">
        <v>626753</v>
      </c>
      <c r="F65" s="7">
        <v>-626.75300000000004</v>
      </c>
    </row>
    <row r="66" spans="1:6" s="2" customFormat="1" ht="21.95" customHeight="1" x14ac:dyDescent="0.2">
      <c r="A66" s="5"/>
      <c r="B66" s="11" t="s">
        <v>16</v>
      </c>
      <c r="C66" s="36"/>
      <c r="D66" s="10">
        <v>1665.7290000000003</v>
      </c>
      <c r="E66" s="36"/>
      <c r="F66" s="10">
        <v>1150.9689999999998</v>
      </c>
    </row>
    <row r="67" spans="1:6" s="2" customFormat="1" ht="21.95" customHeight="1" x14ac:dyDescent="0.2">
      <c r="A67" s="5"/>
      <c r="B67" s="14" t="s">
        <v>15</v>
      </c>
      <c r="C67" s="41"/>
      <c r="D67" s="14"/>
      <c r="E67" s="41"/>
      <c r="F67" s="10"/>
    </row>
    <row r="68" spans="1:6" s="2" customFormat="1" ht="21.95" customHeight="1" x14ac:dyDescent="0.2">
      <c r="A68" s="5"/>
      <c r="B68" s="11" t="s">
        <v>14</v>
      </c>
      <c r="C68" s="36"/>
      <c r="D68" s="11"/>
      <c r="E68" s="36"/>
      <c r="F68" s="10"/>
    </row>
    <row r="69" spans="1:6" s="6" customFormat="1" ht="21.95" customHeight="1" x14ac:dyDescent="0.2">
      <c r="A69" s="9"/>
      <c r="B69" s="8" t="s">
        <v>13</v>
      </c>
      <c r="C69" s="37"/>
      <c r="D69" s="33">
        <v>0</v>
      </c>
      <c r="E69" s="37"/>
      <c r="F69" s="33">
        <v>0</v>
      </c>
    </row>
    <row r="70" spans="1:6" s="6" customFormat="1" ht="21.95" customHeight="1" x14ac:dyDescent="0.2">
      <c r="A70" s="9"/>
      <c r="B70" s="8" t="s">
        <v>12</v>
      </c>
      <c r="C70" s="37">
        <v>745935</v>
      </c>
      <c r="D70" s="7">
        <v>-745.93499999999995</v>
      </c>
      <c r="E70" s="37">
        <v>418720</v>
      </c>
      <c r="F70" s="7">
        <v>-418.72</v>
      </c>
    </row>
    <row r="71" spans="1:6" s="6" customFormat="1" ht="21.95" customHeight="1" x14ac:dyDescent="0.2">
      <c r="A71" s="9"/>
      <c r="B71" s="8" t="s">
        <v>11</v>
      </c>
      <c r="C71" s="37">
        <v>326683</v>
      </c>
      <c r="D71" s="7">
        <v>-326.68299999999999</v>
      </c>
      <c r="E71" s="37">
        <v>302828</v>
      </c>
      <c r="F71" s="7">
        <v>-302.82799999999997</v>
      </c>
    </row>
    <row r="72" spans="1:6" s="6" customFormat="1" ht="21.95" customHeight="1" x14ac:dyDescent="0.2">
      <c r="A72" s="9"/>
      <c r="B72" s="8" t="s">
        <v>10</v>
      </c>
      <c r="C72" s="37">
        <v>162996</v>
      </c>
      <c r="D72" s="7">
        <v>-162.99600000000001</v>
      </c>
      <c r="E72" s="37">
        <v>44035</v>
      </c>
      <c r="F72" s="7">
        <v>-44.034999999999997</v>
      </c>
    </row>
    <row r="73" spans="1:6" s="2" customFormat="1" ht="21.95" customHeight="1" x14ac:dyDescent="0.2">
      <c r="A73" s="5"/>
      <c r="B73" s="11" t="s">
        <v>9</v>
      </c>
      <c r="C73" s="36"/>
      <c r="D73" s="10">
        <v>430.11500000000035</v>
      </c>
      <c r="E73" s="36"/>
      <c r="F73" s="10">
        <v>385.38599999999985</v>
      </c>
    </row>
    <row r="74" spans="1:6" s="6" customFormat="1" ht="21.95" customHeight="1" x14ac:dyDescent="0.2">
      <c r="A74" s="9"/>
      <c r="B74" s="8" t="s">
        <v>8</v>
      </c>
      <c r="C74" s="37"/>
      <c r="D74" s="8"/>
      <c r="E74" s="37"/>
      <c r="F74" s="7"/>
    </row>
    <row r="75" spans="1:6" s="6" customFormat="1" ht="21.95" customHeight="1" x14ac:dyDescent="0.2">
      <c r="A75" s="9"/>
      <c r="B75" s="8" t="s">
        <v>7</v>
      </c>
      <c r="C75" s="37">
        <v>68445</v>
      </c>
      <c r="D75" s="27">
        <v>68.444999999999993</v>
      </c>
      <c r="E75" s="43">
        <v>1791</v>
      </c>
      <c r="F75" s="27">
        <v>1.7909999999999999</v>
      </c>
    </row>
    <row r="76" spans="1:6" s="12" customFormat="1" ht="21.95" customHeight="1" x14ac:dyDescent="0.2">
      <c r="A76" s="13"/>
      <c r="B76" s="8" t="s">
        <v>6</v>
      </c>
      <c r="C76" s="37"/>
      <c r="D76" s="33">
        <v>0</v>
      </c>
      <c r="E76" s="37"/>
      <c r="F76" s="33">
        <v>0</v>
      </c>
    </row>
    <row r="77" spans="1:6" s="6" customFormat="1" ht="21.95" customHeight="1" x14ac:dyDescent="0.2">
      <c r="A77" s="9"/>
      <c r="B77" s="8" t="s">
        <v>5</v>
      </c>
      <c r="C77" s="37">
        <f>-34759</f>
        <v>-34759</v>
      </c>
      <c r="D77" s="7">
        <v>-34.759</v>
      </c>
      <c r="E77" s="37">
        <v>-14988</v>
      </c>
      <c r="F77" s="7">
        <v>-14.988</v>
      </c>
    </row>
    <row r="78" spans="1:6" s="2" customFormat="1" ht="21.95" customHeight="1" x14ac:dyDescent="0.2">
      <c r="A78" s="5"/>
      <c r="B78" s="11" t="s">
        <v>4</v>
      </c>
      <c r="C78" s="36"/>
      <c r="D78" s="10">
        <v>463.80100000000033</v>
      </c>
      <c r="E78" s="36"/>
      <c r="F78" s="10">
        <v>372.18899999999985</v>
      </c>
    </row>
    <row r="79" spans="1:6" s="6" customFormat="1" ht="21.95" customHeight="1" x14ac:dyDescent="0.2">
      <c r="A79" s="9"/>
      <c r="B79" s="8" t="s">
        <v>3</v>
      </c>
      <c r="C79" s="37"/>
      <c r="D79" s="8"/>
      <c r="E79" s="37"/>
      <c r="F79" s="7">
        <v>0</v>
      </c>
    </row>
    <row r="80" spans="1:6" s="6" customFormat="1" ht="21.95" customHeight="1" x14ac:dyDescent="0.2">
      <c r="A80" s="9"/>
      <c r="B80" s="8" t="s">
        <v>2</v>
      </c>
      <c r="C80" s="37"/>
      <c r="D80" s="8"/>
      <c r="E80" s="37"/>
      <c r="F80" s="7">
        <v>0</v>
      </c>
    </row>
    <row r="81" spans="1:6" s="6" customFormat="1" ht="21.95" customHeight="1" x14ac:dyDescent="0.2">
      <c r="A81" s="9"/>
      <c r="B81" s="8" t="s">
        <v>1</v>
      </c>
      <c r="C81" s="37">
        <v>222157</v>
      </c>
      <c r="D81" s="27">
        <v>-222.15700000000001</v>
      </c>
      <c r="E81" s="37">
        <v>116949</v>
      </c>
      <c r="F81" s="27">
        <v>-116.949</v>
      </c>
    </row>
    <row r="82" spans="1:6" s="2" customFormat="1" ht="21.95" customHeight="1" x14ac:dyDescent="0.2">
      <c r="A82" s="5"/>
      <c r="B82" s="4" t="s">
        <v>0</v>
      </c>
      <c r="C82" s="42"/>
      <c r="D82" s="3">
        <v>241.64400000000032</v>
      </c>
      <c r="E82" s="42"/>
      <c r="F82" s="3">
        <v>255.23999999999984</v>
      </c>
    </row>
    <row r="83" spans="1:6" ht="12" customHeight="1" x14ac:dyDescent="0.2"/>
    <row r="84" spans="1:6" ht="12.75" x14ac:dyDescent="0.2"/>
    <row r="85" spans="1:6" ht="12.75" x14ac:dyDescent="0.2"/>
    <row r="86" spans="1:6" ht="12.75" x14ac:dyDescent="0.2">
      <c r="F86" s="1"/>
    </row>
    <row r="87" spans="1:6" ht="12.75" x14ac:dyDescent="0.2"/>
    <row r="88" spans="1:6" ht="12.75" x14ac:dyDescent="0.2"/>
    <row r="89" spans="1:6" ht="12.75" x14ac:dyDescent="0.2"/>
    <row r="90" spans="1:6" ht="12.75" x14ac:dyDescent="0.2"/>
    <row r="91" spans="1:6" ht="12.75" x14ac:dyDescent="0.2"/>
    <row r="92" spans="1:6" ht="12.75" x14ac:dyDescent="0.2"/>
    <row r="93" spans="1:6" ht="12.75" x14ac:dyDescent="0.2"/>
    <row r="94" spans="1:6" ht="12.75" x14ac:dyDescent="0.2"/>
    <row r="95" spans="1:6" ht="12.75" x14ac:dyDescent="0.2"/>
    <row r="96" spans="1: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</sheetData>
  <protectedRanges>
    <protectedRange password="C594" sqref="B2:E2" name="Rango11_1"/>
  </protectedRanges>
  <mergeCells count="3">
    <mergeCell ref="B1:F1"/>
    <mergeCell ref="B2:F2"/>
    <mergeCell ref="B3:F3"/>
  </mergeCells>
  <printOptions horizontalCentered="1"/>
  <pageMargins left="0.59055118110236227" right="0.59055118110236227" top="1.1605511811023623" bottom="0.59055118110236227" header="0.15748031496062992" footer="0.15748031496062992"/>
  <pageSetup paperSize="9" scale="66" fitToWidth="2" orientation="portrait" horizontalDpi="300" verticalDpi="300" r:id="rId1"/>
  <headerFooter alignWithMargins="0"/>
  <rowBreaks count="1" manualBreakCount="1">
    <brk id="59" min="1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Ene 17</vt:lpstr>
      <vt:lpstr>'Ene 17'!Print_Area</vt:lpstr>
      <vt:lpstr>'Ene 17'!Print_Titles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Reyes</dc:creator>
  <cp:lastModifiedBy>Administrador</cp:lastModifiedBy>
  <cp:lastPrinted>2017-07-12T21:44:04Z</cp:lastPrinted>
  <dcterms:created xsi:type="dcterms:W3CDTF">2016-12-15T14:10:13Z</dcterms:created>
  <dcterms:modified xsi:type="dcterms:W3CDTF">2017-07-12T21:44:42Z</dcterms:modified>
</cp:coreProperties>
</file>